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pu.local\users\sl8\My Documents\2018\"/>
    </mc:Choice>
  </mc:AlternateContent>
  <workbookProtection workbookPassword="E834" lockStructure="1"/>
  <bookViews>
    <workbookView xWindow="0" yWindow="0" windowWidth="28800" windowHeight="11700"/>
  </bookViews>
  <sheets>
    <sheet name="GPA Calculator" sheetId="1" r:id="rId1"/>
  </sheets>
  <definedNames>
    <definedName name="HTML_CodePage" hidden="1">1252</definedName>
    <definedName name="HTML_Control" hidden="1">{"'Web'!$A$2:$E$11"}</definedName>
    <definedName name="HTML_Description" hidden="1">""</definedName>
    <definedName name="HTML_Email" hidden="1">"sl8@spu.edu"</definedName>
    <definedName name="HTML_Header" hidden="1">"Web"</definedName>
    <definedName name="HTML_LastUpdate" hidden="1">"11/6/97"</definedName>
    <definedName name="HTML_LineAfter" hidden="1">FALSE</definedName>
    <definedName name="HTML_LineBefore" hidden="1">FALSE</definedName>
    <definedName name="HTML_Name" hidden="1">"Richard L. Sleight"</definedName>
    <definedName name="HTML_OBDlg2" hidden="1">TRUE</definedName>
    <definedName name="HTML_OBDlg4" hidden="1">TRUE</definedName>
    <definedName name="HTML_OS" hidden="1">0</definedName>
    <definedName name="HTML_PathFile" hidden="1">"D:\Courses\CSC1123\BUS1700\Lecture Notes\MyHTML.htm"</definedName>
    <definedName name="HTML_Title" hidden="1">"1700 - Lecture 7"</definedName>
  </definedNames>
  <calcPr calcId="162913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E12" i="1" s="1"/>
  <c r="D13" i="1"/>
  <c r="E13" i="1" s="1"/>
  <c r="D14" i="1"/>
  <c r="D15" i="1"/>
  <c r="D3" i="1"/>
  <c r="G2" i="1" l="1"/>
  <c r="E9" i="1"/>
  <c r="F9" i="1" s="1"/>
  <c r="G9" i="1" s="1"/>
  <c r="E10" i="1"/>
  <c r="E7" i="1"/>
  <c r="E8" i="1"/>
  <c r="F8" i="1" s="1"/>
  <c r="G8" i="1" s="1"/>
  <c r="E4" i="1"/>
  <c r="E6" i="1"/>
  <c r="F6" i="1" s="1"/>
  <c r="G6" i="1" s="1"/>
  <c r="F12" i="1"/>
  <c r="G12" i="1" s="1"/>
  <c r="F13" i="1"/>
  <c r="G13" i="1" s="1"/>
  <c r="E14" i="1"/>
  <c r="F14" i="1" s="1"/>
  <c r="G14" i="1" s="1"/>
  <c r="E15" i="1"/>
  <c r="F7" i="1" l="1"/>
  <c r="G7" i="1" s="1"/>
  <c r="H10" i="1"/>
  <c r="I10" i="1" s="1"/>
  <c r="J10" i="1" s="1"/>
  <c r="F10" i="1"/>
  <c r="G10" i="1" s="1"/>
  <c r="H7" i="1"/>
  <c r="I7" i="1" s="1"/>
  <c r="J7" i="1" s="1"/>
  <c r="H9" i="1"/>
  <c r="I9" i="1" s="1"/>
  <c r="J9" i="1" s="1"/>
  <c r="F4" i="1"/>
  <c r="G4" i="1" s="1"/>
  <c r="H4" i="1"/>
  <c r="I4" i="1" s="1"/>
  <c r="J4" i="1" s="1"/>
  <c r="H15" i="1"/>
  <c r="I15" i="1" s="1"/>
  <c r="J15" i="1" s="1"/>
  <c r="F15" i="1"/>
  <c r="G15" i="1" s="1"/>
  <c r="H12" i="1"/>
  <c r="I12" i="1" s="1"/>
  <c r="J12" i="1" s="1"/>
  <c r="H14" i="1"/>
  <c r="I14" i="1" s="1"/>
  <c r="J14" i="1" s="1"/>
  <c r="H6" i="1"/>
  <c r="I6" i="1" s="1"/>
  <c r="J6" i="1" s="1"/>
  <c r="H8" i="1"/>
  <c r="I8" i="1" s="1"/>
  <c r="J8" i="1" s="1"/>
  <c r="E11" i="1"/>
  <c r="F11" i="1" s="1"/>
  <c r="G11" i="1" s="1"/>
  <c r="E5" i="1"/>
  <c r="F5" i="1" s="1"/>
  <c r="G5" i="1" s="1"/>
  <c r="H13" i="1"/>
  <c r="I13" i="1" s="1"/>
  <c r="J13" i="1" s="1"/>
  <c r="E3" i="1"/>
  <c r="F3" i="1" s="1"/>
  <c r="G3" i="1" s="1"/>
  <c r="G17" i="1" l="1"/>
  <c r="C16" i="1" s="1"/>
  <c r="H11" i="1"/>
  <c r="I11" i="1" s="1"/>
  <c r="J11" i="1" s="1"/>
  <c r="H3" i="1"/>
  <c r="I3" i="1" s="1"/>
  <c r="J3" i="1" s="1"/>
  <c r="H5" i="1"/>
  <c r="I5" i="1" s="1"/>
  <c r="J5" i="1" s="1"/>
  <c r="J17" i="1" l="1"/>
  <c r="C17" i="1" s="1"/>
</calcChain>
</file>

<file path=xl/sharedStrings.xml><?xml version="1.0" encoding="utf-8"?>
<sst xmlns="http://schemas.openxmlformats.org/spreadsheetml/2006/main" count="50" uniqueCount="46">
  <si>
    <t>Course</t>
  </si>
  <si>
    <t>Course Title</t>
  </si>
  <si>
    <t>Numerical Grade</t>
  </si>
  <si>
    <t>Credits</t>
  </si>
  <si>
    <t>Lookup Table</t>
  </si>
  <si>
    <t>Principles of Microeconomics</t>
  </si>
  <si>
    <t>A</t>
  </si>
  <si>
    <t>ECN 2102</t>
  </si>
  <si>
    <t>Principles of Macroeconomics</t>
  </si>
  <si>
    <t xml:space="preserve"> </t>
  </si>
  <si>
    <t>A-</t>
  </si>
  <si>
    <t>ACCT 2361</t>
  </si>
  <si>
    <t>Financial Accounting</t>
  </si>
  <si>
    <t>B</t>
  </si>
  <si>
    <t>ACCT 2362</t>
  </si>
  <si>
    <t>Managerial Accounting</t>
  </si>
  <si>
    <t>B-</t>
  </si>
  <si>
    <t>B+</t>
  </si>
  <si>
    <t>BUS 2414</t>
  </si>
  <si>
    <t>Legal Environment of Business</t>
  </si>
  <si>
    <t>C</t>
  </si>
  <si>
    <t>C-</t>
  </si>
  <si>
    <t>C+</t>
  </si>
  <si>
    <t>D</t>
  </si>
  <si>
    <t>D+</t>
  </si>
  <si>
    <t>E</t>
  </si>
  <si>
    <t>To the SPU Home page.</t>
  </si>
  <si>
    <t>Statistics for Business &amp; Econ</t>
  </si>
  <si>
    <t>BUS 2000</t>
  </si>
  <si>
    <t>Purpose &amp; Practice of Business</t>
  </si>
  <si>
    <t>BUS 2910</t>
  </si>
  <si>
    <t>Internship &amp; Career Strategies</t>
  </si>
  <si>
    <t>Grade Pts.</t>
  </si>
  <si>
    <t>BUS/MAT  2700</t>
  </si>
  <si>
    <t>SBGE Undergraduate Admissions GPA Calculator</t>
  </si>
  <si>
    <t>Please contact Dr. Dick Sleight if you have questions about this SBGE grade calculator.</t>
  </si>
  <si>
    <t xml:space="preserve">Type in your letter grades, with + or - designations, in the pink cells for the appropriate courses (with no spaces) and your SBGE admission GPA and total credits will be automatically computed.                                                                                                  </t>
  </si>
  <si>
    <t>Other SBGE course (1 credit)</t>
  </si>
  <si>
    <t>Other SBGE course (2 credits)</t>
  </si>
  <si>
    <t>Other SBGE course (3 credits)</t>
  </si>
  <si>
    <t>Other SBGE course (5 credits)</t>
  </si>
  <si>
    <t xml:space="preserve">Total SBGE credits = </t>
  </si>
  <si>
    <t xml:space="preserve">SBGE GPA = </t>
  </si>
  <si>
    <t>To the SBGE Home page.</t>
  </si>
  <si>
    <t>Letter Grade</t>
  </si>
  <si>
    <t>You may only type letter grades in the pink cells.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</si>
</sst>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3" x14ac:knownFonts="1">
    <font>
      <sz val="11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indexed="8"/>
      <name val="Arial"/>
      <family val="2"/>
    </font>
    <font>
      <sz val="18"/>
      <name val="Arial"/>
      <family val="2"/>
    </font>
    <font>
      <b/>
      <sz val="14"/>
      <color indexed="9"/>
      <name val="Arial"/>
      <family val="2"/>
    </font>
    <font>
      <b/>
      <sz val="14"/>
      <color indexed="45"/>
      <name val="Arial"/>
      <family val="2"/>
    </font>
    <font>
      <sz val="14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sz val="14"/>
      <color indexed="9"/>
      <name val="Arial"/>
      <family val="2"/>
    </font>
    <font>
      <b/>
      <sz val="14"/>
      <color indexed="8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u/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sz val="14"/>
      <color indexed="8"/>
      <name val="Arial"/>
      <family val="2"/>
    </font>
    <font>
      <sz val="8"/>
      <color theme="0" tint="-0.4999847407452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84">
    <xf numFmtId="0" fontId="0" fillId="0" borderId="0" xfId="0"/>
    <xf numFmtId="0" fontId="3" fillId="2" borderId="1" xfId="2" applyFont="1" applyFill="1" applyBorder="1" applyProtection="1"/>
    <xf numFmtId="0" fontId="3" fillId="2" borderId="2" xfId="2" applyFont="1" applyFill="1" applyBorder="1" applyProtection="1"/>
    <xf numFmtId="0" fontId="3" fillId="0" borderId="0" xfId="2" applyFont="1" applyFill="1"/>
    <xf numFmtId="0" fontId="2" fillId="0" borderId="0" xfId="2" applyFill="1" applyProtection="1"/>
    <xf numFmtId="0" fontId="2" fillId="0" borderId="0" xfId="2" applyFill="1"/>
    <xf numFmtId="0" fontId="5" fillId="2" borderId="3" xfId="2" applyFont="1" applyFill="1" applyBorder="1" applyProtection="1"/>
    <xf numFmtId="0" fontId="6" fillId="3" borderId="4" xfId="2" applyFont="1" applyFill="1" applyBorder="1" applyAlignment="1" applyProtection="1">
      <alignment horizontal="center" vertical="center" wrapText="1"/>
    </xf>
    <xf numFmtId="0" fontId="6" fillId="3" borderId="5" xfId="2" applyFont="1" applyFill="1" applyBorder="1" applyAlignment="1" applyProtection="1">
      <alignment horizontal="center" vertical="center" wrapText="1"/>
    </xf>
    <xf numFmtId="0" fontId="7" fillId="3" borderId="6" xfId="2" applyFont="1" applyFill="1" applyBorder="1" applyAlignment="1" applyProtection="1">
      <alignment horizontal="center" vertical="center" wrapText="1"/>
    </xf>
    <xf numFmtId="0" fontId="6" fillId="4" borderId="7" xfId="2" applyFont="1" applyFill="1" applyBorder="1" applyAlignment="1" applyProtection="1">
      <alignment horizontal="center" vertical="center" wrapText="1"/>
    </xf>
    <xf numFmtId="0" fontId="8" fillId="2" borderId="0" xfId="2" applyFont="1" applyFill="1" applyProtection="1"/>
    <xf numFmtId="0" fontId="9" fillId="0" borderId="0" xfId="2" applyFont="1" applyFill="1"/>
    <xf numFmtId="0" fontId="9" fillId="0" borderId="9" xfId="2" applyFont="1" applyFill="1" applyBorder="1" applyAlignment="1" applyProtection="1">
      <alignment horizontal="center" vertical="center"/>
    </xf>
    <xf numFmtId="0" fontId="9" fillId="0" borderId="0" xfId="2" applyFont="1" applyFill="1" applyAlignment="1" applyProtection="1">
      <alignment horizontal="center"/>
    </xf>
    <xf numFmtId="0" fontId="9" fillId="0" borderId="0" xfId="2" applyFont="1" applyFill="1" applyProtection="1"/>
    <xf numFmtId="0" fontId="8" fillId="0" borderId="0" xfId="2" applyFont="1" applyFill="1" applyProtection="1"/>
    <xf numFmtId="0" fontId="6" fillId="6" borderId="10" xfId="2" applyFont="1" applyFill="1" applyBorder="1" applyAlignment="1" applyProtection="1">
      <alignment horizontal="center"/>
    </xf>
    <xf numFmtId="0" fontId="13" fillId="6" borderId="11" xfId="2" applyFont="1" applyFill="1" applyBorder="1" applyAlignment="1" applyProtection="1">
      <alignment horizontal="center"/>
    </xf>
    <xf numFmtId="0" fontId="10" fillId="2" borderId="12" xfId="2" applyFont="1" applyFill="1" applyBorder="1" applyAlignment="1" applyProtection="1">
      <alignment horizontal="center"/>
    </xf>
    <xf numFmtId="0" fontId="11" fillId="2" borderId="13" xfId="2" applyFont="1" applyFill="1" applyBorder="1" applyProtection="1"/>
    <xf numFmtId="0" fontId="6" fillId="6" borderId="15" xfId="2" applyFont="1" applyFill="1" applyBorder="1" applyAlignment="1" applyProtection="1">
      <alignment horizontal="center"/>
    </xf>
    <xf numFmtId="0" fontId="13" fillId="6" borderId="16" xfId="2" quotePrefix="1" applyFont="1" applyFill="1" applyBorder="1" applyAlignment="1" applyProtection="1">
      <alignment horizontal="center"/>
    </xf>
    <xf numFmtId="0" fontId="10" fillId="0" borderId="0" xfId="2" applyFont="1" applyFill="1" applyBorder="1" applyAlignment="1" applyProtection="1">
      <alignment horizontal="center"/>
    </xf>
    <xf numFmtId="0" fontId="14" fillId="7" borderId="17" xfId="2" applyFont="1" applyFill="1" applyBorder="1" applyAlignment="1" applyProtection="1">
      <alignment horizontal="center"/>
    </xf>
    <xf numFmtId="164" fontId="14" fillId="7" borderId="18" xfId="2" applyNumberFormat="1" applyFont="1" applyFill="1" applyBorder="1" applyAlignment="1" applyProtection="1">
      <alignment horizontal="center"/>
    </xf>
    <xf numFmtId="0" fontId="9" fillId="0" borderId="19" xfId="2" applyFont="1" applyFill="1" applyBorder="1" applyProtection="1"/>
    <xf numFmtId="0" fontId="10" fillId="8" borderId="0" xfId="2" applyFont="1" applyFill="1" applyBorder="1" applyAlignment="1" applyProtection="1">
      <alignment horizontal="center"/>
    </xf>
    <xf numFmtId="0" fontId="9" fillId="8" borderId="0" xfId="2" applyFont="1" applyFill="1" applyBorder="1" applyAlignment="1" applyProtection="1">
      <alignment horizontal="center"/>
    </xf>
    <xf numFmtId="0" fontId="2" fillId="8" borderId="0" xfId="2" applyFill="1" applyBorder="1" applyAlignment="1" applyProtection="1">
      <alignment horizontal="center"/>
    </xf>
    <xf numFmtId="0" fontId="4" fillId="8" borderId="0" xfId="2" applyFont="1" applyFill="1" applyBorder="1" applyAlignment="1" applyProtection="1">
      <alignment horizontal="center"/>
    </xf>
    <xf numFmtId="0" fontId="2" fillId="8" borderId="0" xfId="2" applyFill="1" applyBorder="1" applyProtection="1"/>
    <xf numFmtId="0" fontId="2" fillId="8" borderId="0" xfId="2" applyFill="1" applyProtection="1"/>
    <xf numFmtId="0" fontId="3" fillId="8" borderId="0" xfId="2" applyFont="1" applyFill="1"/>
    <xf numFmtId="0" fontId="9" fillId="8" borderId="0" xfId="2" applyFont="1" applyFill="1"/>
    <xf numFmtId="0" fontId="2" fillId="8" borderId="0" xfId="2" applyFill="1"/>
    <xf numFmtId="0" fontId="9" fillId="8" borderId="0" xfId="2" applyFont="1" applyFill="1" applyProtection="1"/>
    <xf numFmtId="0" fontId="15" fillId="8" borderId="0" xfId="2" applyFont="1" applyFill="1" applyProtection="1"/>
    <xf numFmtId="0" fontId="16" fillId="8" borderId="0" xfId="2" applyFont="1" applyFill="1" applyProtection="1"/>
    <xf numFmtId="0" fontId="16" fillId="8" borderId="0" xfId="2" applyFont="1" applyFill="1" applyBorder="1" applyProtection="1"/>
    <xf numFmtId="0" fontId="18" fillId="8" borderId="0" xfId="2" applyFont="1" applyFill="1" applyProtection="1"/>
    <xf numFmtId="0" fontId="19" fillId="8" borderId="0" xfId="2" applyFont="1" applyFill="1" applyProtection="1"/>
    <xf numFmtId="0" fontId="19" fillId="0" borderId="0" xfId="2" applyFont="1" applyFill="1" applyProtection="1"/>
    <xf numFmtId="0" fontId="19" fillId="8" borderId="0" xfId="2" applyFont="1" applyFill="1" applyBorder="1" applyProtection="1"/>
    <xf numFmtId="0" fontId="20" fillId="8" borderId="0" xfId="2" applyFont="1" applyFill="1" applyProtection="1"/>
    <xf numFmtId="0" fontId="12" fillId="5" borderId="8" xfId="2" applyFont="1" applyFill="1" applyBorder="1" applyAlignment="1" applyProtection="1">
      <alignment horizontal="center" vertical="center"/>
      <protection locked="0"/>
    </xf>
    <xf numFmtId="0" fontId="12" fillId="5" borderId="14" xfId="2" applyFont="1" applyFill="1" applyBorder="1" applyAlignment="1" applyProtection="1">
      <alignment horizontal="center" vertical="center"/>
      <protection locked="0"/>
    </xf>
    <xf numFmtId="0" fontId="6" fillId="6" borderId="10" xfId="2" applyFont="1" applyFill="1" applyBorder="1" applyAlignment="1" applyProtection="1">
      <alignment horizontal="center" vertical="center"/>
    </xf>
    <xf numFmtId="0" fontId="13" fillId="6" borderId="11" xfId="2" applyFont="1" applyFill="1" applyBorder="1" applyAlignment="1" applyProtection="1">
      <alignment horizontal="center" vertical="center"/>
    </xf>
    <xf numFmtId="0" fontId="9" fillId="2" borderId="13" xfId="2" applyFont="1" applyFill="1" applyBorder="1" applyProtection="1"/>
    <xf numFmtId="0" fontId="10" fillId="10" borderId="20" xfId="2" applyFont="1" applyFill="1" applyBorder="1" applyAlignment="1" applyProtection="1">
      <alignment horizontal="center"/>
    </xf>
    <xf numFmtId="0" fontId="11" fillId="10" borderId="21" xfId="2" applyFont="1" applyFill="1" applyBorder="1" applyProtection="1"/>
    <xf numFmtId="0" fontId="10" fillId="10" borderId="12" xfId="2" applyFont="1" applyFill="1" applyBorder="1" applyAlignment="1" applyProtection="1">
      <alignment horizontal="center"/>
    </xf>
    <xf numFmtId="0" fontId="11" fillId="10" borderId="13" xfId="2" applyFont="1" applyFill="1" applyBorder="1" applyProtection="1"/>
    <xf numFmtId="0" fontId="10" fillId="11" borderId="12" xfId="2" applyFont="1" applyFill="1" applyBorder="1" applyAlignment="1" applyProtection="1">
      <alignment horizontal="center"/>
    </xf>
    <xf numFmtId="0" fontId="11" fillId="11" borderId="13" xfId="2" applyFont="1" applyFill="1" applyBorder="1" applyProtection="1"/>
    <xf numFmtId="0" fontId="9" fillId="12" borderId="0" xfId="2" applyFont="1" applyFill="1"/>
    <xf numFmtId="0" fontId="8" fillId="2" borderId="0" xfId="2" applyFont="1" applyFill="1" applyAlignment="1" applyProtection="1">
      <alignment vertical="center"/>
    </xf>
    <xf numFmtId="0" fontId="9" fillId="2" borderId="0" xfId="2" applyFont="1" applyFill="1" applyAlignment="1" applyProtection="1">
      <alignment vertical="center"/>
    </xf>
    <xf numFmtId="0" fontId="17" fillId="8" borderId="0" xfId="1" applyFont="1" applyFill="1" applyAlignment="1" applyProtection="1">
      <alignment horizontal="left"/>
      <protection locked="0"/>
    </xf>
    <xf numFmtId="0" fontId="9" fillId="0" borderId="23" xfId="2" applyFont="1" applyFill="1" applyBorder="1" applyAlignment="1" applyProtection="1">
      <alignment horizontal="left" vertical="top" wrapText="1" indent="1"/>
    </xf>
    <xf numFmtId="0" fontId="9" fillId="0" borderId="0" xfId="2" applyFont="1" applyFill="1" applyBorder="1" applyAlignment="1" applyProtection="1">
      <alignment horizontal="left" vertical="top" wrapText="1" indent="1"/>
    </xf>
    <xf numFmtId="0" fontId="9" fillId="0" borderId="24" xfId="2" applyFont="1" applyFill="1" applyBorder="1" applyAlignment="1" applyProtection="1">
      <alignment horizontal="left" vertical="top" wrapText="1" indent="1"/>
    </xf>
    <xf numFmtId="0" fontId="6" fillId="4" borderId="7" xfId="2" applyFont="1" applyFill="1" applyBorder="1" applyAlignment="1" applyProtection="1">
      <alignment horizontal="center" vertical="center" wrapText="1"/>
    </xf>
    <xf numFmtId="0" fontId="6" fillId="4" borderId="25" xfId="2" applyFont="1" applyFill="1" applyBorder="1" applyAlignment="1" applyProtection="1">
      <alignment horizontal="center" vertical="center" wrapText="1"/>
    </xf>
    <xf numFmtId="0" fontId="21" fillId="9" borderId="26" xfId="2" applyFont="1" applyFill="1" applyBorder="1" applyAlignment="1" applyProtection="1">
      <alignment horizontal="left" vertical="top" wrapText="1" indent="1"/>
    </xf>
    <xf numFmtId="0" fontId="21" fillId="9" borderId="27" xfId="2" applyFont="1" applyFill="1" applyBorder="1" applyAlignment="1" applyProtection="1">
      <alignment horizontal="left" vertical="top" wrapText="1" indent="1"/>
    </xf>
    <xf numFmtId="0" fontId="21" fillId="9" borderId="28" xfId="2" applyFont="1" applyFill="1" applyBorder="1" applyAlignment="1" applyProtection="1">
      <alignment horizontal="left" vertical="top" wrapText="1" indent="1"/>
    </xf>
    <xf numFmtId="0" fontId="21" fillId="9" borderId="23" xfId="2" applyFont="1" applyFill="1" applyBorder="1" applyAlignment="1" applyProtection="1">
      <alignment horizontal="left" vertical="top" wrapText="1" indent="1"/>
    </xf>
    <xf numFmtId="0" fontId="21" fillId="9" borderId="0" xfId="2" applyFont="1" applyFill="1" applyBorder="1" applyAlignment="1" applyProtection="1">
      <alignment horizontal="left" vertical="top" wrapText="1" indent="1"/>
    </xf>
    <xf numFmtId="0" fontId="21" fillId="9" borderId="24" xfId="2" applyFont="1" applyFill="1" applyBorder="1" applyAlignment="1" applyProtection="1">
      <alignment horizontal="left" vertical="top" wrapText="1" indent="1"/>
    </xf>
    <xf numFmtId="0" fontId="11" fillId="13" borderId="13" xfId="2" applyFont="1" applyFill="1" applyBorder="1" applyAlignment="1" applyProtection="1">
      <alignment horizontal="left" indent="1"/>
    </xf>
    <xf numFmtId="0" fontId="9" fillId="13" borderId="13" xfId="2" applyFont="1" applyFill="1" applyBorder="1" applyAlignment="1" applyProtection="1">
      <alignment horizontal="left" indent="1"/>
    </xf>
    <xf numFmtId="0" fontId="11" fillId="13" borderId="22" xfId="2" applyFont="1" applyFill="1" applyBorder="1" applyAlignment="1" applyProtection="1">
      <alignment horizontal="left" indent="1"/>
    </xf>
    <xf numFmtId="0" fontId="22" fillId="8" borderId="0" xfId="2" applyFont="1" applyFill="1" applyAlignment="1" applyProtection="1">
      <alignment horizontal="left" indent="1"/>
    </xf>
    <xf numFmtId="0" fontId="9" fillId="12" borderId="23" xfId="2" applyFont="1" applyFill="1" applyBorder="1" applyAlignment="1" applyProtection="1">
      <alignment vertical="top" wrapText="1"/>
    </xf>
    <xf numFmtId="0" fontId="9" fillId="12" borderId="0" xfId="2" applyFont="1" applyFill="1" applyBorder="1" applyAlignment="1" applyProtection="1">
      <alignment vertical="top" wrapText="1"/>
    </xf>
    <xf numFmtId="0" fontId="9" fillId="12" borderId="24" xfId="2" applyFont="1" applyFill="1" applyBorder="1" applyAlignment="1" applyProtection="1">
      <alignment vertical="top" wrapText="1"/>
    </xf>
    <xf numFmtId="0" fontId="11" fillId="13" borderId="29" xfId="2" applyFont="1" applyFill="1" applyBorder="1" applyAlignment="1" applyProtection="1">
      <alignment horizontal="left" indent="1"/>
    </xf>
    <xf numFmtId="164" fontId="13" fillId="3" borderId="0" xfId="2" applyNumberFormat="1" applyFont="1" applyFill="1" applyBorder="1" applyAlignment="1" applyProtection="1">
      <alignment horizontal="right" indent="1"/>
    </xf>
    <xf numFmtId="164" fontId="13" fillId="3" borderId="24" xfId="2" applyNumberFormat="1" applyFont="1" applyFill="1" applyBorder="1" applyAlignment="1" applyProtection="1">
      <alignment horizontal="right" indent="1"/>
    </xf>
    <xf numFmtId="0" fontId="13" fillId="3" borderId="0" xfId="2" applyFont="1" applyFill="1" applyBorder="1" applyAlignment="1" applyProtection="1">
      <alignment horizontal="right" indent="1"/>
    </xf>
    <xf numFmtId="0" fontId="13" fillId="3" borderId="24" xfId="2" applyFont="1" applyFill="1" applyBorder="1" applyAlignment="1" applyProtection="1">
      <alignment horizontal="right" indent="1"/>
    </xf>
    <xf numFmtId="0" fontId="11" fillId="13" borderId="30" xfId="2" applyFont="1" applyFill="1" applyBorder="1" applyAlignment="1" applyProtection="1">
      <alignment horizontal="left" indent="1"/>
    </xf>
  </cellXfs>
  <cellStyles count="3">
    <cellStyle name="Hyperlink" xfId="1" builtinId="8"/>
    <cellStyle name="Normal" xfId="0" builtinId="0"/>
    <cellStyle name="Normal_SBE GPA Calculator" xfId="2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u.edu/sbge" TargetMode="External"/><Relationship Id="rId2" Type="http://schemas.openxmlformats.org/officeDocument/2006/relationships/hyperlink" Target="http://www.spu.edu/" TargetMode="External"/><Relationship Id="rId1" Type="http://schemas.openxmlformats.org/officeDocument/2006/relationships/hyperlink" Target="http://www.spu.edu/sbe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1"/>
  <sheetViews>
    <sheetView showGridLines="0" tabSelected="1" workbookViewId="0">
      <selection activeCell="C12" sqref="C12"/>
    </sheetView>
  </sheetViews>
  <sheetFormatPr defaultColWidth="8" defaultRowHeight="12.75" x14ac:dyDescent="0.2"/>
  <cols>
    <col min="1" max="1" width="20.125" style="4" customWidth="1"/>
    <col min="2" max="2" width="37.25" style="4" customWidth="1"/>
    <col min="3" max="3" width="17.375" style="4" customWidth="1"/>
    <col min="4" max="4" width="15" style="4" hidden="1" customWidth="1"/>
    <col min="5" max="5" width="11.125" style="4" hidden="1" customWidth="1"/>
    <col min="6" max="6" width="9.125" style="4" hidden="1" customWidth="1"/>
    <col min="7" max="8" width="8" style="4" hidden="1" customWidth="1"/>
    <col min="9" max="9" width="9.125" style="4" hidden="1" customWidth="1"/>
    <col min="10" max="10" width="12.5" style="4" hidden="1" customWidth="1"/>
    <col min="11" max="12" width="8" style="4" hidden="1" customWidth="1"/>
    <col min="13" max="15" width="11.5" style="4" customWidth="1"/>
    <col min="16" max="16384" width="8" style="5"/>
  </cols>
  <sheetData>
    <row r="1" spans="1:30" s="3" customFormat="1" ht="24" thickBot="1" x14ac:dyDescent="0.4">
      <c r="A1" s="6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s="12" customFormat="1" ht="34.5" customHeight="1" thickBot="1" x14ac:dyDescent="0.3">
      <c r="A2" s="7" t="s">
        <v>0</v>
      </c>
      <c r="B2" s="8" t="s">
        <v>1</v>
      </c>
      <c r="C2" s="9" t="s">
        <v>44</v>
      </c>
      <c r="D2" s="10" t="s">
        <v>2</v>
      </c>
      <c r="E2" s="10" t="s">
        <v>3</v>
      </c>
      <c r="F2" s="11"/>
      <c r="G2" s="57" t="str">
        <f>E2</f>
        <v>Credits</v>
      </c>
      <c r="H2" s="57"/>
      <c r="I2" s="58"/>
      <c r="J2" s="58" t="s">
        <v>32</v>
      </c>
      <c r="K2" s="63" t="s">
        <v>4</v>
      </c>
      <c r="L2" s="64"/>
      <c r="M2" s="65" t="s">
        <v>36</v>
      </c>
      <c r="N2" s="66"/>
      <c r="O2" s="67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30" s="12" customFormat="1" ht="18.75" customHeight="1" x14ac:dyDescent="0.25">
      <c r="A3" s="50" t="s">
        <v>7</v>
      </c>
      <c r="B3" s="51" t="s">
        <v>5</v>
      </c>
      <c r="C3" s="45"/>
      <c r="D3" s="13" t="e">
        <f>LOOKUP(C3,$K$3:$L$13)</f>
        <v>#N/A</v>
      </c>
      <c r="E3" s="14" t="e">
        <f>IF(D3,5,0)</f>
        <v>#N/A</v>
      </c>
      <c r="F3" s="15" t="b">
        <f t="shared" ref="F3:F15" si="0">ISNA(E3)</f>
        <v>1</v>
      </c>
      <c r="G3" s="15">
        <f t="shared" ref="G3:G8" si="1">IF(F3,0,E3)</f>
        <v>0</v>
      </c>
      <c r="H3" s="16" t="e">
        <f t="shared" ref="H3:H8" si="2">D3*E3</f>
        <v>#N/A</v>
      </c>
      <c r="I3" s="15" t="b">
        <f t="shared" ref="I3:I15" si="3">ISNA(H3)</f>
        <v>1</v>
      </c>
      <c r="J3" s="15">
        <f t="shared" ref="J3:J8" si="4">IF(I3,0,H3)</f>
        <v>0</v>
      </c>
      <c r="K3" s="17" t="s">
        <v>6</v>
      </c>
      <c r="L3" s="18">
        <v>4</v>
      </c>
      <c r="M3" s="68"/>
      <c r="N3" s="69"/>
      <c r="O3" s="70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1:30" s="12" customFormat="1" ht="18.75" x14ac:dyDescent="0.25">
      <c r="A4" s="52" t="s">
        <v>7</v>
      </c>
      <c r="B4" s="53" t="s">
        <v>8</v>
      </c>
      <c r="C4" s="46"/>
      <c r="D4" s="13" t="e">
        <f t="shared" ref="D4:D15" si="5">LOOKUP(C4,$K$3:$L$13)</f>
        <v>#N/A</v>
      </c>
      <c r="E4" s="14" t="e">
        <f>IF(D4,5,"0")</f>
        <v>#N/A</v>
      </c>
      <c r="F4" s="15" t="b">
        <f t="shared" si="0"/>
        <v>1</v>
      </c>
      <c r="G4" s="15">
        <f t="shared" si="1"/>
        <v>0</v>
      </c>
      <c r="H4" s="16" t="e">
        <f t="shared" si="2"/>
        <v>#N/A</v>
      </c>
      <c r="I4" s="15" t="b">
        <f t="shared" si="3"/>
        <v>1</v>
      </c>
      <c r="J4" s="15">
        <f t="shared" si="4"/>
        <v>0</v>
      </c>
      <c r="K4" s="17" t="s">
        <v>10</v>
      </c>
      <c r="L4" s="18">
        <v>3.7</v>
      </c>
      <c r="M4" s="68"/>
      <c r="N4" s="69"/>
      <c r="O4" s="70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1:30" s="12" customFormat="1" ht="18.75" x14ac:dyDescent="0.25">
      <c r="A5" s="54" t="s">
        <v>11</v>
      </c>
      <c r="B5" s="55" t="s">
        <v>12</v>
      </c>
      <c r="C5" s="46"/>
      <c r="D5" s="13" t="e">
        <f t="shared" si="5"/>
        <v>#N/A</v>
      </c>
      <c r="E5" s="14" t="e">
        <f>IF(D5,5,"0")</f>
        <v>#N/A</v>
      </c>
      <c r="F5" s="15" t="b">
        <f t="shared" si="0"/>
        <v>1</v>
      </c>
      <c r="G5" s="15">
        <f t="shared" si="1"/>
        <v>0</v>
      </c>
      <c r="H5" s="16" t="e">
        <f t="shared" si="2"/>
        <v>#N/A</v>
      </c>
      <c r="I5" s="15" t="b">
        <f t="shared" si="3"/>
        <v>1</v>
      </c>
      <c r="J5" s="15">
        <f t="shared" si="4"/>
        <v>0</v>
      </c>
      <c r="K5" s="17" t="s">
        <v>13</v>
      </c>
      <c r="L5" s="18">
        <v>3</v>
      </c>
      <c r="M5" s="68"/>
      <c r="N5" s="69"/>
      <c r="O5" s="70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0" s="12" customFormat="1" ht="18.75" x14ac:dyDescent="0.25">
      <c r="A6" s="54" t="s">
        <v>14</v>
      </c>
      <c r="B6" s="55" t="s">
        <v>15</v>
      </c>
      <c r="C6" s="46"/>
      <c r="D6" s="13" t="e">
        <f t="shared" si="5"/>
        <v>#N/A</v>
      </c>
      <c r="E6" s="14" t="e">
        <f>IF(D6,5,0)</f>
        <v>#N/A</v>
      </c>
      <c r="F6" s="15" t="b">
        <f t="shared" si="0"/>
        <v>1</v>
      </c>
      <c r="G6" s="15">
        <f t="shared" si="1"/>
        <v>0</v>
      </c>
      <c r="H6" s="16" t="e">
        <f t="shared" si="2"/>
        <v>#N/A</v>
      </c>
      <c r="I6" s="15" t="b">
        <f t="shared" si="3"/>
        <v>1</v>
      </c>
      <c r="J6" s="15">
        <f t="shared" si="4"/>
        <v>0</v>
      </c>
      <c r="K6" s="17" t="s">
        <v>16</v>
      </c>
      <c r="L6" s="18">
        <v>2.7</v>
      </c>
      <c r="M6" s="68"/>
      <c r="N6" s="69"/>
      <c r="O6" s="70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s="12" customFormat="1" ht="18.75" x14ac:dyDescent="0.25">
      <c r="A7" s="19" t="s">
        <v>28</v>
      </c>
      <c r="B7" s="49" t="s">
        <v>29</v>
      </c>
      <c r="C7" s="46"/>
      <c r="D7" s="13" t="e">
        <f t="shared" si="5"/>
        <v>#N/A</v>
      </c>
      <c r="E7" s="14" t="e">
        <f>IF(D7,5,0)</f>
        <v>#N/A</v>
      </c>
      <c r="F7" s="15" t="b">
        <f t="shared" ref="F7" si="6">ISNA(E7)</f>
        <v>1</v>
      </c>
      <c r="G7" s="15">
        <f t="shared" ref="G7" si="7">IF(F7,0,E7)</f>
        <v>0</v>
      </c>
      <c r="H7" s="16" t="e">
        <f t="shared" ref="H7" si="8">D7*E7</f>
        <v>#N/A</v>
      </c>
      <c r="I7" s="15" t="b">
        <f t="shared" ref="I7" si="9">ISNA(H7)</f>
        <v>1</v>
      </c>
      <c r="J7" s="15">
        <f t="shared" ref="J7" si="10">IF(I7,0,H7)</f>
        <v>0</v>
      </c>
      <c r="K7" s="17" t="s">
        <v>17</v>
      </c>
      <c r="L7" s="18">
        <v>3.3</v>
      </c>
      <c r="M7" s="68"/>
      <c r="N7" s="69"/>
      <c r="O7" s="70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</row>
    <row r="8" spans="1:30" s="12" customFormat="1" ht="18.75" x14ac:dyDescent="0.25">
      <c r="A8" s="19" t="s">
        <v>18</v>
      </c>
      <c r="B8" s="20" t="s">
        <v>19</v>
      </c>
      <c r="C8" s="46"/>
      <c r="D8" s="13" t="e">
        <f t="shared" si="5"/>
        <v>#N/A</v>
      </c>
      <c r="E8" s="14" t="e">
        <f>IF(D8,5,"0")</f>
        <v>#N/A</v>
      </c>
      <c r="F8" s="15" t="b">
        <f t="shared" si="0"/>
        <v>1</v>
      </c>
      <c r="G8" s="15">
        <f t="shared" si="1"/>
        <v>0</v>
      </c>
      <c r="H8" s="16" t="e">
        <f t="shared" si="2"/>
        <v>#N/A</v>
      </c>
      <c r="I8" s="15" t="b">
        <f t="shared" si="3"/>
        <v>1</v>
      </c>
      <c r="J8" s="15">
        <f t="shared" si="4"/>
        <v>0</v>
      </c>
      <c r="K8" s="17" t="s">
        <v>20</v>
      </c>
      <c r="L8" s="18">
        <v>2</v>
      </c>
      <c r="M8" s="68"/>
      <c r="N8" s="69"/>
      <c r="O8" s="70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</row>
    <row r="9" spans="1:30" s="12" customFormat="1" ht="18.75" customHeight="1" x14ac:dyDescent="0.25">
      <c r="A9" s="19" t="s">
        <v>33</v>
      </c>
      <c r="B9" s="49" t="s">
        <v>27</v>
      </c>
      <c r="C9" s="46"/>
      <c r="D9" s="13" t="e">
        <f t="shared" si="5"/>
        <v>#N/A</v>
      </c>
      <c r="E9" s="14" t="e">
        <f>IF(D9,5,"0")</f>
        <v>#N/A</v>
      </c>
      <c r="F9" s="15" t="b">
        <f t="shared" ref="F9:F10" si="11">ISNA(E9)</f>
        <v>1</v>
      </c>
      <c r="G9" s="15">
        <f t="shared" ref="G9:G10" si="12">IF(F9,0,E9)</f>
        <v>0</v>
      </c>
      <c r="H9" s="16" t="e">
        <f t="shared" ref="H9:H10" si="13">D9*E9</f>
        <v>#N/A</v>
      </c>
      <c r="I9" s="15" t="b">
        <f t="shared" ref="I9:I10" si="14">ISNA(H9)</f>
        <v>1</v>
      </c>
      <c r="J9" s="15">
        <f t="shared" ref="J9:J10" si="15">IF(I9,0,H9)</f>
        <v>0</v>
      </c>
      <c r="K9" s="47" t="s">
        <v>21</v>
      </c>
      <c r="L9" s="48">
        <v>1.7</v>
      </c>
      <c r="M9" s="60" t="s">
        <v>45</v>
      </c>
      <c r="N9" s="61"/>
      <c r="O9" s="62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</row>
    <row r="10" spans="1:30" s="12" customFormat="1" ht="18.75" x14ac:dyDescent="0.25">
      <c r="A10" s="19" t="s">
        <v>30</v>
      </c>
      <c r="B10" s="49" t="s">
        <v>31</v>
      </c>
      <c r="C10" s="46"/>
      <c r="D10" s="13" t="e">
        <f t="shared" si="5"/>
        <v>#N/A</v>
      </c>
      <c r="E10" s="14" t="e">
        <f>IF(D10,1,"0")</f>
        <v>#N/A</v>
      </c>
      <c r="F10" s="15" t="b">
        <f t="shared" si="11"/>
        <v>1</v>
      </c>
      <c r="G10" s="15">
        <f t="shared" si="12"/>
        <v>0</v>
      </c>
      <c r="H10" s="16" t="e">
        <f t="shared" si="13"/>
        <v>#N/A</v>
      </c>
      <c r="I10" s="15" t="b">
        <f t="shared" si="14"/>
        <v>1</v>
      </c>
      <c r="J10" s="15">
        <f t="shared" si="15"/>
        <v>0</v>
      </c>
      <c r="K10" s="17" t="s">
        <v>22</v>
      </c>
      <c r="L10" s="18">
        <v>2.2999999999999998</v>
      </c>
      <c r="M10" s="60"/>
      <c r="N10" s="61"/>
      <c r="O10" s="62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</row>
    <row r="11" spans="1:30" s="12" customFormat="1" ht="18.75" x14ac:dyDescent="0.25">
      <c r="A11" s="78"/>
      <c r="B11" s="71" t="s">
        <v>37</v>
      </c>
      <c r="C11" s="46"/>
      <c r="D11" s="13" t="e">
        <f t="shared" si="5"/>
        <v>#N/A</v>
      </c>
      <c r="E11" s="14" t="e">
        <f>IF(D11,1,"0")</f>
        <v>#N/A</v>
      </c>
      <c r="F11" s="15" t="b">
        <f t="shared" si="0"/>
        <v>1</v>
      </c>
      <c r="G11" s="15">
        <f>IF(F11,0,E11)</f>
        <v>0</v>
      </c>
      <c r="H11" s="16" t="e">
        <f>D11*E11</f>
        <v>#N/A</v>
      </c>
      <c r="I11" s="15" t="b">
        <f t="shared" si="3"/>
        <v>1</v>
      </c>
      <c r="J11" s="15">
        <f>IF(I11,0,H11)</f>
        <v>0</v>
      </c>
      <c r="K11" s="17" t="s">
        <v>23</v>
      </c>
      <c r="L11" s="18">
        <v>1</v>
      </c>
      <c r="M11" s="60"/>
      <c r="N11" s="61"/>
      <c r="O11" s="62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</row>
    <row r="12" spans="1:30" s="12" customFormat="1" ht="18.75" x14ac:dyDescent="0.25">
      <c r="A12" s="78"/>
      <c r="B12" s="72" t="s">
        <v>38</v>
      </c>
      <c r="C12" s="46"/>
      <c r="D12" s="13" t="e">
        <f t="shared" si="5"/>
        <v>#N/A</v>
      </c>
      <c r="E12" s="14" t="e">
        <f>IF(D12,2,"0")</f>
        <v>#N/A</v>
      </c>
      <c r="F12" s="15" t="b">
        <f t="shared" si="0"/>
        <v>1</v>
      </c>
      <c r="G12" s="15">
        <f>IF(F12,0,E12)</f>
        <v>0</v>
      </c>
      <c r="H12" s="16" t="e">
        <f>D12*E12</f>
        <v>#N/A</v>
      </c>
      <c r="I12" s="15" t="b">
        <f t="shared" si="3"/>
        <v>1</v>
      </c>
      <c r="J12" s="15">
        <f>IF(I12,0,H12)</f>
        <v>0</v>
      </c>
      <c r="K12" s="17" t="s">
        <v>24</v>
      </c>
      <c r="L12" s="18">
        <v>1.3</v>
      </c>
      <c r="M12" s="60"/>
      <c r="N12" s="61"/>
      <c r="O12" s="62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</row>
    <row r="13" spans="1:30" s="12" customFormat="1" ht="18.75" x14ac:dyDescent="0.25">
      <c r="A13" s="78"/>
      <c r="B13" s="72" t="s">
        <v>39</v>
      </c>
      <c r="C13" s="46"/>
      <c r="D13" s="13" t="e">
        <f t="shared" si="5"/>
        <v>#N/A</v>
      </c>
      <c r="E13" s="14" t="e">
        <f>IF(D13,3,"0")</f>
        <v>#N/A</v>
      </c>
      <c r="F13" s="15" t="b">
        <f t="shared" si="0"/>
        <v>1</v>
      </c>
      <c r="G13" s="15">
        <f>IF(F13,0,E13)</f>
        <v>0</v>
      </c>
      <c r="H13" s="16" t="e">
        <f>D13*E13</f>
        <v>#N/A</v>
      </c>
      <c r="I13" s="15" t="b">
        <f t="shared" si="3"/>
        <v>1</v>
      </c>
      <c r="J13" s="15">
        <f>IF(I13,0,H13)</f>
        <v>0</v>
      </c>
      <c r="K13" s="21" t="s">
        <v>25</v>
      </c>
      <c r="L13" s="22">
        <v>1E-10</v>
      </c>
      <c r="M13" s="60"/>
      <c r="N13" s="61"/>
      <c r="O13" s="62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s="12" customFormat="1" ht="18.75" x14ac:dyDescent="0.25">
      <c r="A14" s="78"/>
      <c r="B14" s="71" t="s">
        <v>40</v>
      </c>
      <c r="C14" s="46"/>
      <c r="D14" s="13" t="e">
        <f t="shared" si="5"/>
        <v>#N/A</v>
      </c>
      <c r="E14" s="14" t="e">
        <f>IF(D14,5,"0")</f>
        <v>#N/A</v>
      </c>
      <c r="F14" s="15" t="b">
        <f t="shared" si="0"/>
        <v>1</v>
      </c>
      <c r="G14" s="15">
        <f>IF(F14,0,E14)</f>
        <v>0</v>
      </c>
      <c r="H14" s="16" t="e">
        <f>D14*E14</f>
        <v>#N/A</v>
      </c>
      <c r="I14" s="15" t="b">
        <f t="shared" si="3"/>
        <v>1</v>
      </c>
      <c r="J14" s="15">
        <f>IF(I14,0,H14)</f>
        <v>0</v>
      </c>
      <c r="K14" s="56"/>
      <c r="L14" s="56"/>
      <c r="M14" s="60"/>
      <c r="N14" s="61"/>
      <c r="O14" s="62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</row>
    <row r="15" spans="1:30" s="12" customFormat="1" ht="19.5" thickBot="1" x14ac:dyDescent="0.3">
      <c r="A15" s="83"/>
      <c r="B15" s="73" t="s">
        <v>40</v>
      </c>
      <c r="C15" s="46"/>
      <c r="D15" s="13" t="e">
        <f t="shared" si="5"/>
        <v>#N/A</v>
      </c>
      <c r="E15" s="14" t="e">
        <f>IF(D15,5,"0")</f>
        <v>#N/A</v>
      </c>
      <c r="F15" s="15" t="b">
        <f t="shared" si="0"/>
        <v>1</v>
      </c>
      <c r="G15" s="15">
        <f>IF(F15,0,E15)</f>
        <v>0</v>
      </c>
      <c r="H15" s="16" t="e">
        <f>D15*E15</f>
        <v>#N/A</v>
      </c>
      <c r="I15" s="15" t="b">
        <f t="shared" si="3"/>
        <v>1</v>
      </c>
      <c r="J15" s="15">
        <f>IF(I15,0,H15)</f>
        <v>0</v>
      </c>
      <c r="K15" s="56"/>
      <c r="L15" s="56"/>
      <c r="M15" s="60"/>
      <c r="N15" s="61"/>
      <c r="O15" s="62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spans="1:30" s="12" customFormat="1" ht="18.75" thickBot="1" x14ac:dyDescent="0.3">
      <c r="A16" s="81" t="s">
        <v>41</v>
      </c>
      <c r="B16" s="82"/>
      <c r="C16" s="24">
        <f>G17</f>
        <v>0</v>
      </c>
      <c r="D16" s="36"/>
      <c r="E16" s="15"/>
      <c r="F16" s="15"/>
      <c r="G16" s="15"/>
      <c r="H16" s="15"/>
      <c r="I16" s="15"/>
      <c r="J16" s="15"/>
      <c r="K16" s="56"/>
      <c r="L16" s="56"/>
      <c r="M16" s="60"/>
      <c r="N16" s="61"/>
      <c r="O16" s="62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</row>
    <row r="17" spans="1:30" s="12" customFormat="1" ht="18.75" thickBot="1" x14ac:dyDescent="0.3">
      <c r="A17" s="79" t="s">
        <v>42</v>
      </c>
      <c r="B17" s="80"/>
      <c r="C17" s="25" t="e">
        <f>J17/G17</f>
        <v>#DIV/0!</v>
      </c>
      <c r="D17" s="36"/>
      <c r="E17" s="23" t="s">
        <v>9</v>
      </c>
      <c r="F17" s="15"/>
      <c r="G17" s="26">
        <f>ROUNDDOWN(SUM(G3:G15),0)</f>
        <v>0</v>
      </c>
      <c r="H17" s="16"/>
      <c r="I17" s="15"/>
      <c r="J17" s="26">
        <f>ROUNDDOWN(SUM(J3:J15),1)</f>
        <v>0</v>
      </c>
      <c r="K17" s="56"/>
      <c r="L17" s="56"/>
      <c r="M17" s="60"/>
      <c r="N17" s="61"/>
      <c r="O17" s="62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</row>
    <row r="18" spans="1:30" s="12" customFormat="1" ht="18" x14ac:dyDescent="0.25">
      <c r="A18" s="32"/>
      <c r="B18" s="32"/>
      <c r="C18" s="32"/>
      <c r="D18" s="32"/>
      <c r="E18" s="4"/>
      <c r="F18" s="4"/>
      <c r="G18" s="4"/>
      <c r="H18" s="4"/>
      <c r="I18" s="4"/>
      <c r="J18" s="4"/>
      <c r="K18" s="27"/>
      <c r="L18" s="28"/>
      <c r="M18" s="75"/>
      <c r="N18" s="76"/>
      <c r="O18" s="77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</row>
    <row r="19" spans="1:30" s="12" customFormat="1" ht="18" x14ac:dyDescent="0.25">
      <c r="A19" s="74" t="s">
        <v>35</v>
      </c>
      <c r="B19" s="32"/>
      <c r="C19" s="41"/>
      <c r="D19" s="41"/>
      <c r="E19" s="42"/>
      <c r="F19" s="42"/>
      <c r="G19" s="42"/>
      <c r="H19" s="42"/>
      <c r="I19" s="42"/>
      <c r="J19" s="42"/>
      <c r="K19" s="27"/>
      <c r="L19" s="28"/>
      <c r="M19" s="75"/>
      <c r="N19" s="76"/>
      <c r="O19" s="77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</row>
    <row r="20" spans="1:30" x14ac:dyDescent="0.2">
      <c r="A20" s="32"/>
      <c r="B20" s="32"/>
      <c r="C20" s="32"/>
      <c r="D20" s="32"/>
      <c r="K20" s="30" t="s">
        <v>9</v>
      </c>
      <c r="L20" s="29" t="s">
        <v>9</v>
      </c>
      <c r="M20" s="32"/>
      <c r="N20" s="32"/>
      <c r="O20" s="32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</row>
    <row r="21" spans="1:30" ht="15.75" x14ac:dyDescent="0.25">
      <c r="A21" s="32"/>
      <c r="B21" s="32"/>
      <c r="C21" s="32"/>
      <c r="D21" s="32"/>
      <c r="K21" s="39"/>
      <c r="L21" s="39"/>
      <c r="M21" s="59" t="s">
        <v>43</v>
      </c>
      <c r="N21" s="59"/>
      <c r="O21" s="59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</row>
    <row r="22" spans="1:30" ht="15.75" x14ac:dyDescent="0.25">
      <c r="A22" s="32"/>
      <c r="B22" s="32"/>
      <c r="C22" s="32"/>
      <c r="D22" s="32"/>
      <c r="K22" s="39"/>
      <c r="L22" s="39"/>
      <c r="M22" s="40"/>
      <c r="N22" s="38"/>
      <c r="O22" s="41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</row>
    <row r="23" spans="1:30" ht="15.75" x14ac:dyDescent="0.25">
      <c r="A23" s="32"/>
      <c r="B23" s="32"/>
      <c r="C23" s="32"/>
      <c r="D23" s="32"/>
      <c r="K23" s="39"/>
      <c r="L23" s="39"/>
      <c r="M23" s="59" t="s">
        <v>26</v>
      </c>
      <c r="N23" s="59"/>
      <c r="O23" s="59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</row>
    <row r="24" spans="1:30" ht="15" x14ac:dyDescent="0.2">
      <c r="A24" s="32"/>
      <c r="B24" s="32"/>
      <c r="C24" s="32"/>
      <c r="D24" s="32"/>
      <c r="K24" s="43"/>
      <c r="L24" s="43"/>
      <c r="M24" s="44"/>
      <c r="N24" s="41"/>
      <c r="O24" s="41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</row>
    <row r="25" spans="1:30" x14ac:dyDescent="0.2">
      <c r="A25" s="32"/>
      <c r="B25" s="32"/>
      <c r="C25" s="32"/>
      <c r="D25" s="32"/>
      <c r="K25" s="31"/>
      <c r="L25" s="31"/>
      <c r="M25" s="37"/>
      <c r="N25" s="32"/>
      <c r="O25" s="32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</row>
    <row r="26" spans="1:30" x14ac:dyDescent="0.2">
      <c r="A26" s="32"/>
      <c r="B26" s="32"/>
      <c r="C26" s="32"/>
      <c r="D26" s="32"/>
      <c r="K26" s="31"/>
      <c r="L26" s="31"/>
      <c r="M26" s="37"/>
      <c r="N26" s="32"/>
      <c r="O26" s="32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</row>
    <row r="27" spans="1:30" x14ac:dyDescent="0.2">
      <c r="A27" s="32"/>
      <c r="B27" s="32"/>
      <c r="C27" s="32"/>
      <c r="D27" s="32"/>
      <c r="K27" s="32"/>
      <c r="L27" s="32"/>
      <c r="M27" s="32"/>
      <c r="N27" s="32"/>
      <c r="O27" s="32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</row>
    <row r="28" spans="1:30" x14ac:dyDescent="0.2">
      <c r="A28" s="32"/>
      <c r="B28" s="32"/>
      <c r="C28" s="32"/>
      <c r="D28" s="32"/>
      <c r="K28" s="32"/>
      <c r="L28" s="32"/>
      <c r="M28" s="32"/>
      <c r="N28" s="32"/>
      <c r="O28" s="32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</row>
    <row r="29" spans="1:30" x14ac:dyDescent="0.2">
      <c r="A29" s="32"/>
      <c r="B29" s="32"/>
      <c r="C29" s="32"/>
      <c r="D29" s="32"/>
      <c r="K29" s="32"/>
      <c r="L29" s="32"/>
      <c r="M29" s="32"/>
      <c r="N29" s="32"/>
      <c r="O29" s="32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</row>
    <row r="30" spans="1:30" x14ac:dyDescent="0.2">
      <c r="A30" s="32"/>
      <c r="B30" s="32"/>
      <c r="C30" s="32"/>
      <c r="D30" s="32"/>
      <c r="K30" s="32"/>
      <c r="L30" s="32"/>
      <c r="M30" s="32"/>
      <c r="N30" s="32"/>
      <c r="O30" s="32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</row>
    <row r="31" spans="1:30" x14ac:dyDescent="0.2">
      <c r="A31" s="32"/>
      <c r="B31" s="32"/>
      <c r="C31" s="32"/>
      <c r="D31" s="32"/>
      <c r="K31" s="32"/>
      <c r="L31" s="32"/>
      <c r="M31" s="32"/>
      <c r="N31" s="32"/>
      <c r="O31" s="32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</row>
    <row r="32" spans="1:30" x14ac:dyDescent="0.2">
      <c r="A32" s="32"/>
      <c r="B32" s="32"/>
      <c r="C32" s="32"/>
      <c r="D32" s="32"/>
      <c r="K32" s="32"/>
      <c r="L32" s="32"/>
      <c r="M32" s="32"/>
      <c r="N32" s="32"/>
      <c r="O32" s="32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</row>
    <row r="33" spans="1:30" x14ac:dyDescent="0.2">
      <c r="A33" s="32"/>
      <c r="B33" s="32"/>
      <c r="C33" s="32"/>
      <c r="D33" s="32"/>
      <c r="K33" s="32"/>
      <c r="L33" s="32"/>
      <c r="M33" s="32"/>
      <c r="N33" s="32"/>
      <c r="O33" s="32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</row>
    <row r="34" spans="1:30" x14ac:dyDescent="0.2">
      <c r="A34" s="32"/>
      <c r="B34" s="32"/>
      <c r="C34" s="32"/>
      <c r="D34" s="32"/>
      <c r="K34" s="32"/>
      <c r="L34" s="32"/>
      <c r="M34" s="32"/>
      <c r="N34" s="32"/>
      <c r="O34" s="32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</row>
    <row r="35" spans="1:30" x14ac:dyDescent="0.2">
      <c r="A35" s="32"/>
      <c r="B35" s="32"/>
      <c r="C35" s="32"/>
      <c r="D35" s="32"/>
      <c r="K35" s="32"/>
      <c r="L35" s="32"/>
      <c r="M35" s="32"/>
      <c r="N35" s="32"/>
      <c r="O35" s="32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</row>
    <row r="36" spans="1:30" x14ac:dyDescent="0.2">
      <c r="A36" s="32"/>
      <c r="B36" s="32"/>
      <c r="C36" s="32"/>
      <c r="D36" s="32"/>
      <c r="K36" s="32"/>
      <c r="L36" s="32"/>
      <c r="M36" s="32"/>
      <c r="N36" s="32"/>
      <c r="O36" s="32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</row>
    <row r="37" spans="1:30" x14ac:dyDescent="0.2">
      <c r="A37" s="32"/>
      <c r="B37" s="32"/>
      <c r="C37" s="32"/>
      <c r="D37" s="32"/>
      <c r="K37" s="32"/>
      <c r="L37" s="32"/>
      <c r="M37" s="32"/>
      <c r="N37" s="32"/>
      <c r="O37" s="32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</row>
    <row r="38" spans="1:30" x14ac:dyDescent="0.2">
      <c r="A38" s="32"/>
      <c r="B38" s="32"/>
      <c r="C38" s="32"/>
      <c r="D38" s="32"/>
      <c r="K38" s="32"/>
      <c r="L38" s="32"/>
      <c r="M38" s="32"/>
      <c r="N38" s="32"/>
      <c r="O38" s="32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</row>
    <row r="39" spans="1:30" x14ac:dyDescent="0.2">
      <c r="A39" s="32"/>
      <c r="B39" s="32"/>
      <c r="C39" s="32"/>
      <c r="D39" s="32"/>
      <c r="K39" s="32"/>
      <c r="L39" s="32"/>
      <c r="M39" s="32"/>
      <c r="N39" s="32"/>
      <c r="O39" s="32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</row>
    <row r="40" spans="1:30" x14ac:dyDescent="0.2">
      <c r="A40" s="32"/>
      <c r="B40" s="32"/>
      <c r="C40" s="32"/>
      <c r="D40" s="32"/>
      <c r="K40" s="32"/>
      <c r="L40" s="32"/>
      <c r="M40" s="32"/>
      <c r="N40" s="32"/>
      <c r="O40" s="32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</row>
    <row r="41" spans="1:30" x14ac:dyDescent="0.2">
      <c r="A41" s="32"/>
      <c r="B41" s="32"/>
      <c r="C41" s="32"/>
      <c r="D41" s="32"/>
      <c r="K41" s="32"/>
      <c r="L41" s="32"/>
      <c r="M41" s="32"/>
      <c r="N41" s="32"/>
      <c r="O41" s="32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</row>
    <row r="42" spans="1:30" x14ac:dyDescent="0.2">
      <c r="A42" s="32"/>
      <c r="B42" s="32"/>
      <c r="C42" s="32"/>
      <c r="D42" s="32"/>
      <c r="K42" s="32"/>
      <c r="L42" s="32"/>
      <c r="M42" s="32"/>
      <c r="N42" s="32"/>
      <c r="O42" s="32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</row>
    <row r="43" spans="1:30" x14ac:dyDescent="0.2">
      <c r="A43" s="32"/>
      <c r="B43" s="32"/>
      <c r="C43" s="32"/>
      <c r="D43" s="32"/>
      <c r="K43" s="32"/>
      <c r="L43" s="32"/>
      <c r="M43" s="32"/>
      <c r="N43" s="32"/>
      <c r="O43" s="32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1:30" x14ac:dyDescent="0.2">
      <c r="A44" s="32"/>
      <c r="B44" s="32"/>
      <c r="C44" s="32"/>
      <c r="D44" s="32"/>
      <c r="K44" s="32"/>
      <c r="L44" s="32"/>
      <c r="M44" s="32"/>
      <c r="N44" s="32"/>
      <c r="O44" s="32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</row>
    <row r="45" spans="1:30" x14ac:dyDescent="0.2">
      <c r="A45" s="32"/>
      <c r="B45" s="32"/>
      <c r="C45" s="32"/>
      <c r="D45" s="32"/>
      <c r="K45" s="32"/>
      <c r="L45" s="32"/>
      <c r="M45" s="32"/>
      <c r="N45" s="32"/>
      <c r="O45" s="32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1:30" x14ac:dyDescent="0.2">
      <c r="A46" s="32"/>
      <c r="B46" s="32"/>
      <c r="C46" s="32"/>
      <c r="D46" s="32"/>
      <c r="K46" s="32"/>
      <c r="L46" s="32"/>
      <c r="M46" s="32"/>
      <c r="N46" s="32"/>
      <c r="O46" s="32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</row>
    <row r="47" spans="1:30" x14ac:dyDescent="0.2">
      <c r="A47" s="32"/>
      <c r="B47" s="32"/>
      <c r="C47" s="32"/>
      <c r="D47" s="32"/>
      <c r="K47" s="32"/>
      <c r="L47" s="32"/>
      <c r="M47" s="32"/>
      <c r="N47" s="32"/>
      <c r="O47" s="32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</row>
    <row r="48" spans="1:30" x14ac:dyDescent="0.2">
      <c r="A48" s="32"/>
      <c r="B48" s="32"/>
      <c r="C48" s="32"/>
      <c r="D48" s="32"/>
      <c r="K48" s="32"/>
      <c r="L48" s="32"/>
      <c r="M48" s="32"/>
      <c r="N48" s="32"/>
      <c r="O48" s="32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1:30" x14ac:dyDescent="0.2">
      <c r="A49" s="32"/>
      <c r="B49" s="32"/>
      <c r="C49" s="32"/>
      <c r="D49" s="32"/>
      <c r="K49" s="32"/>
      <c r="L49" s="32"/>
      <c r="M49" s="32"/>
      <c r="N49" s="32"/>
      <c r="O49" s="32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1:30" x14ac:dyDescent="0.2">
      <c r="A50" s="32"/>
      <c r="B50" s="32"/>
      <c r="C50" s="32"/>
      <c r="D50" s="32"/>
      <c r="K50" s="32"/>
      <c r="L50" s="32"/>
      <c r="M50" s="32"/>
      <c r="N50" s="32"/>
      <c r="O50" s="32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</row>
    <row r="51" spans="1:30" x14ac:dyDescent="0.2">
      <c r="A51" s="32"/>
      <c r="B51" s="32"/>
      <c r="C51" s="32"/>
      <c r="D51" s="32"/>
      <c r="K51" s="32"/>
      <c r="L51" s="32"/>
      <c r="M51" s="32"/>
      <c r="N51" s="32"/>
      <c r="O51" s="32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1:30" x14ac:dyDescent="0.2">
      <c r="A52" s="32"/>
      <c r="B52" s="32"/>
      <c r="C52" s="32"/>
      <c r="D52" s="32"/>
      <c r="K52" s="32"/>
      <c r="L52" s="32"/>
      <c r="M52" s="32"/>
      <c r="N52" s="32"/>
      <c r="O52" s="32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1:30" x14ac:dyDescent="0.2">
      <c r="A53" s="32"/>
      <c r="B53" s="32"/>
      <c r="C53" s="32"/>
      <c r="D53" s="32"/>
      <c r="K53" s="32"/>
      <c r="L53" s="32"/>
      <c r="M53" s="32"/>
      <c r="N53" s="32"/>
      <c r="O53" s="32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</row>
    <row r="54" spans="1:30" x14ac:dyDescent="0.2">
      <c r="A54" s="32"/>
      <c r="B54" s="32"/>
      <c r="C54" s="32"/>
      <c r="D54" s="32"/>
      <c r="K54" s="32"/>
      <c r="L54" s="32"/>
      <c r="M54" s="32"/>
      <c r="N54" s="32"/>
      <c r="O54" s="32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</row>
    <row r="55" spans="1:30" x14ac:dyDescent="0.2">
      <c r="A55" s="32"/>
      <c r="B55" s="32"/>
      <c r="C55" s="32"/>
      <c r="D55" s="32"/>
      <c r="K55" s="32"/>
      <c r="L55" s="32"/>
      <c r="M55" s="32"/>
      <c r="N55" s="32"/>
      <c r="O55" s="32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</row>
    <row r="56" spans="1:30" x14ac:dyDescent="0.2">
      <c r="A56" s="32"/>
      <c r="B56" s="32"/>
      <c r="C56" s="32"/>
      <c r="D56" s="32"/>
      <c r="K56" s="32"/>
      <c r="L56" s="32"/>
      <c r="M56" s="32"/>
      <c r="N56" s="32"/>
      <c r="O56" s="32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</row>
    <row r="57" spans="1:30" x14ac:dyDescent="0.2">
      <c r="A57" s="32"/>
      <c r="B57" s="32"/>
      <c r="C57" s="32"/>
      <c r="D57" s="32"/>
      <c r="K57" s="32"/>
      <c r="L57" s="32"/>
      <c r="M57" s="32"/>
      <c r="N57" s="32"/>
      <c r="O57" s="32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</row>
    <row r="58" spans="1:30" x14ac:dyDescent="0.2">
      <c r="A58" s="32"/>
      <c r="B58" s="32"/>
      <c r="C58" s="32"/>
      <c r="D58" s="32"/>
      <c r="K58" s="32"/>
      <c r="L58" s="32"/>
      <c r="M58" s="32"/>
      <c r="N58" s="32"/>
      <c r="O58" s="32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</row>
    <row r="59" spans="1:30" x14ac:dyDescent="0.2">
      <c r="A59" s="32"/>
      <c r="B59" s="32"/>
      <c r="C59" s="32"/>
      <c r="D59" s="32"/>
      <c r="K59" s="32"/>
      <c r="L59" s="32"/>
      <c r="M59" s="32"/>
      <c r="N59" s="32"/>
      <c r="O59" s="32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</row>
    <row r="60" spans="1:30" x14ac:dyDescent="0.2">
      <c r="A60" s="32"/>
      <c r="B60" s="32"/>
      <c r="C60" s="32"/>
      <c r="D60" s="32"/>
      <c r="K60" s="32"/>
      <c r="L60" s="32"/>
      <c r="M60" s="32"/>
      <c r="N60" s="32"/>
      <c r="O60" s="32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</row>
    <row r="61" spans="1:30" x14ac:dyDescent="0.2">
      <c r="A61" s="32"/>
      <c r="B61" s="32"/>
      <c r="C61" s="32"/>
      <c r="D61" s="32"/>
      <c r="K61" s="32"/>
      <c r="L61" s="32"/>
      <c r="M61" s="32"/>
      <c r="N61" s="32"/>
      <c r="O61" s="32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</row>
    <row r="62" spans="1:30" x14ac:dyDescent="0.2">
      <c r="A62" s="32"/>
      <c r="B62" s="32"/>
      <c r="C62" s="32"/>
      <c r="D62" s="32"/>
      <c r="K62" s="32"/>
      <c r="L62" s="32"/>
      <c r="M62" s="32"/>
      <c r="N62" s="32"/>
      <c r="O62" s="32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</row>
    <row r="63" spans="1:30" x14ac:dyDescent="0.2">
      <c r="A63" s="32"/>
      <c r="B63" s="32"/>
      <c r="C63" s="32"/>
      <c r="D63" s="32"/>
      <c r="K63" s="32"/>
      <c r="L63" s="32"/>
      <c r="M63" s="32"/>
      <c r="N63" s="32"/>
      <c r="O63" s="32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</row>
    <row r="64" spans="1:30" x14ac:dyDescent="0.2">
      <c r="A64" s="32"/>
      <c r="B64" s="32"/>
      <c r="C64" s="32"/>
      <c r="D64" s="32"/>
      <c r="K64" s="32"/>
      <c r="L64" s="32"/>
      <c r="M64" s="32"/>
      <c r="N64" s="32"/>
      <c r="O64" s="32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</row>
    <row r="65" spans="1:30" x14ac:dyDescent="0.2">
      <c r="A65" s="32"/>
      <c r="B65" s="32"/>
      <c r="C65" s="32"/>
      <c r="D65" s="32"/>
      <c r="K65" s="32"/>
      <c r="L65" s="32"/>
      <c r="M65" s="32"/>
      <c r="N65" s="32"/>
      <c r="O65" s="32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</row>
    <row r="66" spans="1:30" x14ac:dyDescent="0.2">
      <c r="A66" s="32"/>
      <c r="B66" s="32"/>
      <c r="C66" s="32"/>
      <c r="D66" s="32"/>
      <c r="K66" s="32"/>
      <c r="L66" s="32"/>
      <c r="M66" s="32"/>
      <c r="N66" s="32"/>
      <c r="O66" s="32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</row>
    <row r="67" spans="1:30" x14ac:dyDescent="0.2">
      <c r="A67" s="32"/>
      <c r="B67" s="32"/>
      <c r="C67" s="32"/>
      <c r="D67" s="32"/>
      <c r="K67" s="32"/>
      <c r="L67" s="32"/>
      <c r="M67" s="32"/>
      <c r="N67" s="32"/>
      <c r="O67" s="32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</row>
    <row r="68" spans="1:30" x14ac:dyDescent="0.2">
      <c r="A68" s="32"/>
      <c r="B68" s="32"/>
      <c r="C68" s="32"/>
      <c r="D68" s="32"/>
      <c r="K68" s="32"/>
      <c r="L68" s="32"/>
      <c r="M68" s="32"/>
      <c r="N68" s="32"/>
      <c r="O68" s="32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</row>
    <row r="69" spans="1:30" x14ac:dyDescent="0.2">
      <c r="A69" s="32"/>
      <c r="B69" s="32"/>
      <c r="C69" s="32"/>
      <c r="D69" s="32"/>
      <c r="K69" s="32"/>
      <c r="L69" s="32"/>
      <c r="M69" s="32"/>
      <c r="N69" s="32"/>
      <c r="O69" s="32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</row>
    <row r="70" spans="1:30" x14ac:dyDescent="0.2">
      <c r="A70" s="32"/>
      <c r="B70" s="32"/>
      <c r="C70" s="32"/>
      <c r="D70" s="32"/>
      <c r="K70" s="32"/>
      <c r="L70" s="32"/>
      <c r="M70" s="32"/>
      <c r="N70" s="32"/>
      <c r="O70" s="32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</row>
    <row r="71" spans="1:30" x14ac:dyDescent="0.2">
      <c r="A71" s="32"/>
      <c r="B71" s="32"/>
      <c r="C71" s="32"/>
      <c r="D71" s="32"/>
      <c r="K71" s="32"/>
      <c r="L71" s="32"/>
      <c r="M71" s="32"/>
      <c r="N71" s="32"/>
      <c r="O71" s="32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</row>
    <row r="72" spans="1:30" x14ac:dyDescent="0.2">
      <c r="A72" s="32"/>
      <c r="B72" s="32"/>
      <c r="C72" s="32"/>
      <c r="D72" s="32"/>
      <c r="K72" s="32"/>
      <c r="L72" s="32"/>
      <c r="M72" s="32"/>
      <c r="N72" s="32"/>
      <c r="O72" s="32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</row>
    <row r="73" spans="1:30" x14ac:dyDescent="0.2">
      <c r="A73" s="32"/>
      <c r="B73" s="32"/>
      <c r="C73" s="32"/>
      <c r="D73" s="32"/>
      <c r="K73" s="32"/>
      <c r="L73" s="32"/>
      <c r="M73" s="32"/>
      <c r="N73" s="32"/>
      <c r="O73" s="32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</row>
    <row r="74" spans="1:30" x14ac:dyDescent="0.2">
      <c r="A74" s="32"/>
      <c r="B74" s="32"/>
      <c r="C74" s="32"/>
      <c r="D74" s="32"/>
      <c r="K74" s="32"/>
      <c r="L74" s="32"/>
      <c r="M74" s="32"/>
      <c r="N74" s="32"/>
      <c r="O74" s="32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</row>
    <row r="75" spans="1:30" x14ac:dyDescent="0.2">
      <c r="A75" s="32"/>
      <c r="B75" s="32"/>
      <c r="C75" s="32"/>
      <c r="D75" s="32"/>
      <c r="K75" s="32"/>
      <c r="L75" s="32"/>
      <c r="M75" s="32"/>
      <c r="N75" s="32"/>
      <c r="O75" s="32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</row>
    <row r="76" spans="1:30" x14ac:dyDescent="0.2">
      <c r="A76" s="32"/>
      <c r="B76" s="32"/>
      <c r="C76" s="32"/>
      <c r="D76" s="32"/>
      <c r="K76" s="32"/>
      <c r="L76" s="32"/>
      <c r="M76" s="32"/>
      <c r="N76" s="32"/>
      <c r="O76" s="32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</row>
    <row r="77" spans="1:30" x14ac:dyDescent="0.2">
      <c r="A77" s="32"/>
      <c r="B77" s="32"/>
      <c r="C77" s="32"/>
      <c r="D77" s="32"/>
      <c r="K77" s="32"/>
      <c r="L77" s="32"/>
      <c r="M77" s="32"/>
      <c r="N77" s="32"/>
      <c r="O77" s="32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</row>
    <row r="78" spans="1:30" x14ac:dyDescent="0.2">
      <c r="A78" s="32"/>
      <c r="B78" s="32"/>
      <c r="C78" s="32"/>
      <c r="D78" s="32"/>
      <c r="K78" s="32"/>
      <c r="L78" s="32"/>
      <c r="M78" s="32"/>
      <c r="N78" s="32"/>
      <c r="O78" s="32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</row>
    <row r="79" spans="1:30" x14ac:dyDescent="0.2">
      <c r="A79" s="32"/>
      <c r="B79" s="32"/>
      <c r="C79" s="32"/>
      <c r="D79" s="32"/>
      <c r="K79" s="32"/>
      <c r="L79" s="32"/>
      <c r="M79" s="32"/>
      <c r="N79" s="32"/>
      <c r="O79" s="32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</row>
    <row r="80" spans="1:30" x14ac:dyDescent="0.2">
      <c r="A80" s="32"/>
      <c r="B80" s="32"/>
      <c r="C80" s="32"/>
      <c r="D80" s="32"/>
      <c r="K80" s="32"/>
      <c r="L80" s="32"/>
      <c r="M80" s="32"/>
      <c r="N80" s="32"/>
      <c r="O80" s="32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</row>
    <row r="81" spans="1:30" x14ac:dyDescent="0.2">
      <c r="A81" s="32"/>
      <c r="B81" s="32"/>
      <c r="C81" s="32"/>
      <c r="D81" s="32"/>
      <c r="K81" s="32"/>
      <c r="L81" s="32"/>
      <c r="M81" s="32"/>
      <c r="N81" s="32"/>
      <c r="O81" s="32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</row>
    <row r="82" spans="1:30" x14ac:dyDescent="0.2">
      <c r="A82" s="32"/>
      <c r="B82" s="32"/>
      <c r="C82" s="32"/>
      <c r="D82" s="32"/>
      <c r="K82" s="32"/>
      <c r="L82" s="32"/>
      <c r="M82" s="32"/>
      <c r="N82" s="32"/>
      <c r="O82" s="32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</row>
    <row r="83" spans="1:30" x14ac:dyDescent="0.2">
      <c r="A83" s="32"/>
      <c r="B83" s="32"/>
      <c r="C83" s="32"/>
      <c r="D83" s="32"/>
      <c r="K83" s="32"/>
      <c r="L83" s="32"/>
      <c r="M83" s="32"/>
      <c r="N83" s="32"/>
      <c r="O83" s="32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</row>
    <row r="84" spans="1:30" x14ac:dyDescent="0.2">
      <c r="A84" s="32"/>
      <c r="B84" s="32"/>
      <c r="C84" s="32"/>
      <c r="D84" s="32"/>
      <c r="K84" s="32"/>
      <c r="L84" s="32"/>
      <c r="M84" s="32"/>
      <c r="N84" s="32"/>
      <c r="O84" s="32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</row>
    <row r="85" spans="1:30" x14ac:dyDescent="0.2">
      <c r="K85" s="32"/>
      <c r="L85" s="32"/>
      <c r="M85" s="32"/>
      <c r="N85" s="32"/>
      <c r="O85" s="32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</row>
    <row r="86" spans="1:30" x14ac:dyDescent="0.2">
      <c r="K86" s="32"/>
      <c r="L86" s="32"/>
      <c r="M86" s="32"/>
      <c r="N86" s="32"/>
      <c r="O86" s="32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</row>
    <row r="87" spans="1:30" x14ac:dyDescent="0.2">
      <c r="K87" s="32"/>
      <c r="L87" s="32"/>
      <c r="M87" s="32"/>
      <c r="N87" s="32"/>
      <c r="O87" s="32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</row>
    <row r="88" spans="1:30" x14ac:dyDescent="0.2">
      <c r="K88" s="32"/>
      <c r="L88" s="32"/>
      <c r="M88" s="32"/>
      <c r="N88" s="32"/>
      <c r="O88" s="32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</row>
    <row r="89" spans="1:30" x14ac:dyDescent="0.2">
      <c r="K89" s="32"/>
      <c r="L89" s="32"/>
      <c r="M89" s="32"/>
      <c r="N89" s="32"/>
      <c r="O89" s="32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</row>
    <row r="90" spans="1:30" x14ac:dyDescent="0.2">
      <c r="K90" s="32"/>
      <c r="L90" s="32"/>
      <c r="M90" s="32"/>
      <c r="N90" s="32"/>
      <c r="O90" s="32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</row>
    <row r="91" spans="1:30" x14ac:dyDescent="0.2">
      <c r="K91" s="32"/>
      <c r="L91" s="32"/>
      <c r="M91" s="32"/>
      <c r="N91" s="32"/>
      <c r="O91" s="32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</row>
  </sheetData>
  <sheetProtection algorithmName="SHA-512" hashValue="pvwi4EEeDWd4iHPRCsDtiidzZ4ctZUMK9eUk5+J8YhckW8jJIhT4oTfC1pRjNcn+tmtDAaNMALV9POnWUewsNw==" saltValue="/fJeRX7ggYQyRudhZWcNBA==" spinCount="100000" sheet="1" objects="1" scenarios="1" selectLockedCells="1"/>
  <mergeCells count="7">
    <mergeCell ref="A16:B16"/>
    <mergeCell ref="A17:B17"/>
    <mergeCell ref="M23:O23"/>
    <mergeCell ref="K2:L2"/>
    <mergeCell ref="M21:O21"/>
    <mergeCell ref="M2:O8"/>
    <mergeCell ref="M9:O17"/>
  </mergeCells>
  <phoneticPr fontId="2" type="noConversion"/>
  <hyperlinks>
    <hyperlink ref="M21" r:id="rId1" display="To the SBE Home page."/>
    <hyperlink ref="M23" r:id="rId2"/>
    <hyperlink ref="M21:O21" r:id="rId3" display="To the SBGE Home page."/>
  </hyperlinks>
  <printOptions horizontalCentered="1"/>
  <pageMargins left="0.5" right="0.5" top="1" bottom="1" header="0.5" footer="0.5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GPA Calculator</vt:lpstr>
    </vt:vector>
  </TitlesOfParts>
  <Company>Seattle Pacific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sl8</dc:creator>
  <cp:lastModifiedBy>Dr. SL8</cp:lastModifiedBy>
  <cp:lastPrinted>2013-09-18T19:18:06Z</cp:lastPrinted>
  <dcterms:created xsi:type="dcterms:W3CDTF">2002-01-08T22:08:39Z</dcterms:created>
  <dcterms:modified xsi:type="dcterms:W3CDTF">2018-01-29T21:30:29Z</dcterms:modified>
</cp:coreProperties>
</file>